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1" i="1"/>
  <c r="G16"/>
  <c r="F30"/>
  <c r="G30" s="1"/>
  <c r="F27"/>
  <c r="G27" s="1"/>
  <c r="F26"/>
  <c r="G26" s="1"/>
  <c r="F25"/>
  <c r="G25" s="1"/>
  <c r="F23"/>
  <c r="F22"/>
  <c r="G22" s="1"/>
  <c r="F21"/>
  <c r="G17"/>
  <c r="F16"/>
  <c r="F14"/>
  <c r="F12"/>
  <c r="G12" s="1"/>
  <c r="G29" l="1"/>
  <c r="F32" s="1"/>
</calcChain>
</file>

<file path=xl/sharedStrings.xml><?xml version="1.0" encoding="utf-8"?>
<sst xmlns="http://schemas.openxmlformats.org/spreadsheetml/2006/main" count="54" uniqueCount="51">
  <si>
    <t>Отчёт о выполненных работах по многоквартирному жилому дому, расположенному по адресу: ул. Белкина, д.25</t>
  </si>
  <si>
    <t>по текущему ремонту и содержанию общедомового имущества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</si>
  <si>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</si>
  <si>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</si>
  <si>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</si>
  <si>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</si>
  <si>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</si>
  <si>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</si>
  <si>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</si>
  <si>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</si>
  <si>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</si>
  <si>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</si>
  <si>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</si>
  <si>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</si>
  <si>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</si>
  <si>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</si>
  <si>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</si>
  <si>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</si>
  <si>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</si>
  <si>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</si>
  <si>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</si>
  <si>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</si>
  <si>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</si>
  <si>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</si>
  <si>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</si>
  <si>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</si>
  <si>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</si>
  <si>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</si>
  <si>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</si>
  <si>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</si>
  <si>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</si>
  <si>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</si>
  <si>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</si>
  <si>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</si>
  <si>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</si>
  <si>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м2</t>
  </si>
  <si>
    <t>Доходы от использования общедомового имущества</t>
  </si>
  <si>
    <t xml:space="preserve">за содержание жилья </t>
  </si>
  <si>
    <t>за период с  01.08.2021 г. по 31.12.2021 г.</t>
  </si>
  <si>
    <t>Площадь дома 1689,7 кв. м, тариф 17,51 руб.с кв.м.</t>
  </si>
  <si>
    <t>Остаток на лицевом счёте дома на 01.08.2021г.</t>
  </si>
  <si>
    <t>Общий долг по дому за ЖКУ на 01.08.2021 г., в т.ч.:</t>
  </si>
  <si>
    <t>6.3 Устранение завалов кв. 21,24,25</t>
  </si>
  <si>
    <t>0,12          0,07                0,82</t>
  </si>
  <si>
    <t>202,76  118,28   1385,55</t>
  </si>
  <si>
    <t>5. Изготовление и устанвка светового аншлага</t>
  </si>
  <si>
    <t>4. Текущий ремонт и содержание инженерных коммуникаций, конструктивных элементов</t>
  </si>
  <si>
    <t>смета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</si>
  <si>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</si>
  <si>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</si>
  <si>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        П.Ю.Янюк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</si>
</sst>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vertical="center" wrapText="1"/>
    </xf>
    <xf numFmtId="2" fontId="5" fillId="0" borderId="14" xfId="0" applyNumberFormat="1" applyFont="1" applyBorder="1"/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vertical="top" wrapText="1"/>
    </xf>
    <xf numFmtId="0" fontId="5" fillId="0" borderId="14" xfId="0" applyFont="1" applyFill="1" applyBorder="1"/>
    <xf numFmtId="0" fontId="5" fillId="0" borderId="9" xfId="0" applyFont="1" applyBorder="1" applyAlignment="1">
      <alignment horizontal="center" wrapText="1"/>
    </xf>
    <xf numFmtId="2" fontId="5" fillId="0" borderId="9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 wrapText="1"/>
    </xf>
    <xf numFmtId="4" fontId="5" fillId="0" borderId="14" xfId="0" applyNumberFormat="1" applyFont="1" applyBorder="1" applyAlignment="1">
      <alignment horizontal="center" wrapText="1"/>
    </xf>
    <xf numFmtId="0" fontId="1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4" xfId="0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right"/>
    </xf>
    <xf numFmtId="0" fontId="5" fillId="0" borderId="14" xfId="0" applyFont="1" applyBorder="1" applyAlignment="1">
      <alignment wrapText="1"/>
    </xf>
    <xf numFmtId="0" fontId="5" fillId="0" borderId="13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16" workbookViewId="0">
      <selection activeCell="J8" sqref="J8"/>
    </sheetView>
  </sheetViews>
  <sheetFormatPr defaultRowHeight="15"/>
  <cols>
    <col min="1" max="1" width="22.28515625" customWidth="1"/>
    <col min="2" max="2" width="26" customWidth="1"/>
  </cols>
  <sheetData>
    <row r="1" spans="1:7" ht="31.5" customHeight="1">
      <c r="A1" s="27" t="s">
        <v>0</v>
      </c>
      <c r="B1" s="27"/>
      <c r="C1" s="27"/>
      <c r="D1" s="27"/>
      <c r="E1" s="27"/>
      <c r="F1" s="27"/>
      <c r="G1" s="27"/>
    </row>
    <row r="2" spans="1:7">
      <c r="A2" s="27" t="s">
        <v>1</v>
      </c>
      <c r="B2" s="27"/>
      <c r="C2" s="27"/>
      <c r="D2" s="27"/>
      <c r="E2" s="27"/>
      <c r="F2" s="27"/>
      <c r="G2" s="27"/>
    </row>
    <row r="3" spans="1:7">
      <c r="A3" s="1"/>
      <c r="B3" s="27" t="s">
        <v>38</v>
      </c>
      <c r="C3" s="27"/>
      <c r="D3" s="27"/>
      <c r="E3" s="27"/>
      <c r="F3" s="27"/>
    </row>
    <row r="4" spans="1:7">
      <c r="A4" s="28" t="s">
        <v>39</v>
      </c>
      <c r="B4" s="28"/>
      <c r="C4" s="28"/>
      <c r="D4" s="28"/>
      <c r="E4" s="28"/>
      <c r="F4" s="28"/>
      <c r="G4" s="28"/>
    </row>
    <row r="5" spans="1:7">
      <c r="A5" s="26" t="s">
        <v>40</v>
      </c>
      <c r="B5" s="26"/>
      <c r="C5" s="2"/>
      <c r="D5" s="2"/>
      <c r="E5" s="2"/>
      <c r="F5" s="2"/>
      <c r="G5" s="3">
        <v>0</v>
      </c>
    </row>
    <row r="6" spans="1:7">
      <c r="A6" s="26" t="s">
        <v>41</v>
      </c>
      <c r="B6" s="26"/>
      <c r="C6" s="2"/>
      <c r="D6" s="2"/>
      <c r="E6" s="2"/>
      <c r="F6" s="2"/>
      <c r="G6" s="4">
        <v>0</v>
      </c>
    </row>
    <row r="7" spans="1:7" ht="15.75" thickBot="1">
      <c r="A7" s="26" t="s">
        <v>2</v>
      </c>
      <c r="B7" s="26"/>
      <c r="C7" s="2"/>
      <c r="D7" s="2"/>
      <c r="E7" s="2"/>
      <c r="F7" s="2"/>
      <c r="G7" s="3">
        <v>0</v>
      </c>
    </row>
    <row r="8" spans="1:7">
      <c r="A8" s="29" t="s">
        <v>3</v>
      </c>
      <c r="B8" s="30"/>
      <c r="C8" s="35" t="s">
        <v>4</v>
      </c>
      <c r="D8" s="35" t="s">
        <v>5</v>
      </c>
      <c r="E8" s="35" t="s">
        <v>6</v>
      </c>
      <c r="F8" s="35" t="s">
        <v>7</v>
      </c>
      <c r="G8" s="35" t="s">
        <v>8</v>
      </c>
    </row>
    <row r="9" spans="1:7">
      <c r="A9" s="31"/>
      <c r="B9" s="32"/>
      <c r="C9" s="36"/>
      <c r="D9" s="36"/>
      <c r="E9" s="36"/>
      <c r="F9" s="36"/>
      <c r="G9" s="36"/>
    </row>
    <row r="10" spans="1:7" ht="15.75" thickBot="1">
      <c r="A10" s="33"/>
      <c r="B10" s="34"/>
      <c r="C10" s="37"/>
      <c r="D10" s="37"/>
      <c r="E10" s="37"/>
      <c r="F10" s="37"/>
      <c r="G10" s="37"/>
    </row>
    <row r="11" spans="1:7" ht="15.75" thickBot="1">
      <c r="A11" s="38" t="s">
        <v>9</v>
      </c>
      <c r="B11" s="39"/>
      <c r="C11" s="39"/>
      <c r="D11" s="39"/>
      <c r="E11" s="39"/>
      <c r="F11" s="39"/>
      <c r="G11" s="5"/>
    </row>
    <row r="12" spans="1:7" ht="1.5" customHeight="1" thickBot="1">
      <c r="A12" s="40" t="s">
        <v>10</v>
      </c>
      <c r="B12" s="40"/>
      <c r="C12" s="41" t="s">
        <v>11</v>
      </c>
      <c r="D12" s="41">
        <v>1689.7</v>
      </c>
      <c r="E12" s="41">
        <v>3</v>
      </c>
      <c r="F12" s="42">
        <f>D12*E12</f>
        <v>5069.1000000000004</v>
      </c>
      <c r="G12" s="43">
        <f>F12*5</f>
        <v>25345.5</v>
      </c>
    </row>
    <row r="13" spans="1:7" ht="15.75" thickBot="1">
      <c r="A13" s="40"/>
      <c r="B13" s="40"/>
      <c r="C13" s="41"/>
      <c r="D13" s="41"/>
      <c r="E13" s="41"/>
      <c r="F13" s="42"/>
      <c r="G13" s="43"/>
    </row>
    <row r="14" spans="1:7" ht="15.75" thickBot="1">
      <c r="A14" s="38" t="s">
        <v>12</v>
      </c>
      <c r="B14" s="45"/>
      <c r="C14" s="6" t="s">
        <v>11</v>
      </c>
      <c r="D14" s="6">
        <v>1689.7</v>
      </c>
      <c r="E14" s="6">
        <v>2.2999999999999998</v>
      </c>
      <c r="F14" s="7">
        <f>D14*E14</f>
        <v>3886.31</v>
      </c>
      <c r="G14" s="8">
        <v>3886.31</v>
      </c>
    </row>
    <row r="15" spans="1:7" ht="15.75" thickBot="1">
      <c r="A15" s="40" t="s">
        <v>13</v>
      </c>
      <c r="B15" s="40"/>
      <c r="C15" s="6" t="s">
        <v>14</v>
      </c>
      <c r="D15" s="9">
        <v>4</v>
      </c>
      <c r="E15" s="6">
        <v>686.07</v>
      </c>
      <c r="F15" s="6">
        <v>2744.28</v>
      </c>
      <c r="G15" s="10">
        <v>2744.28</v>
      </c>
    </row>
    <row r="16" spans="1:7" ht="15.75" thickBot="1">
      <c r="A16" s="40" t="s">
        <v>15</v>
      </c>
      <c r="B16" s="40"/>
      <c r="C16" s="6" t="s">
        <v>16</v>
      </c>
      <c r="D16" s="6">
        <v>1689.7</v>
      </c>
      <c r="E16" s="6">
        <v>0.15</v>
      </c>
      <c r="F16" s="7">
        <f>D16*E16</f>
        <v>253.45499999999998</v>
      </c>
      <c r="G16" s="10">
        <f>F16*5</f>
        <v>1267.2749999999999</v>
      </c>
    </row>
    <row r="17" spans="1:7" ht="15.75" thickBot="1">
      <c r="A17" s="46" t="s">
        <v>17</v>
      </c>
      <c r="B17" s="47"/>
      <c r="C17" s="11" t="s">
        <v>18</v>
      </c>
      <c r="D17" s="11">
        <v>988</v>
      </c>
      <c r="E17" s="11">
        <v>2</v>
      </c>
      <c r="F17" s="12">
        <v>2</v>
      </c>
      <c r="G17" s="13">
        <f>D17*E17</f>
        <v>1976</v>
      </c>
    </row>
    <row r="18" spans="1:7" ht="26.25" customHeight="1" thickBot="1">
      <c r="A18" s="40" t="s">
        <v>46</v>
      </c>
      <c r="B18" s="40"/>
      <c r="C18" s="6" t="s">
        <v>47</v>
      </c>
      <c r="D18" s="6"/>
      <c r="E18" s="6"/>
      <c r="F18" s="7"/>
      <c r="G18" s="10">
        <v>52305.08</v>
      </c>
    </row>
    <row r="19" spans="1:7" ht="15.75" thickBot="1">
      <c r="A19" s="40" t="s">
        <v>45</v>
      </c>
      <c r="B19" s="40"/>
      <c r="C19" s="6" t="s">
        <v>24</v>
      </c>
      <c r="D19" s="6">
        <v>1</v>
      </c>
      <c r="E19" s="6">
        <v>5000</v>
      </c>
      <c r="F19" s="7">
        <v>5000</v>
      </c>
      <c r="G19" s="10">
        <v>5000</v>
      </c>
    </row>
    <row r="20" spans="1:7" ht="15.75" thickBot="1">
      <c r="A20" s="40" t="s">
        <v>19</v>
      </c>
      <c r="B20" s="40"/>
      <c r="C20" s="40"/>
      <c r="D20" s="40"/>
      <c r="E20" s="40"/>
      <c r="F20" s="40"/>
      <c r="G20" s="10"/>
    </row>
    <row r="21" spans="1:7" ht="24" thickBot="1">
      <c r="A21" s="44" t="s">
        <v>20</v>
      </c>
      <c r="B21" s="44"/>
      <c r="C21" s="6" t="s">
        <v>21</v>
      </c>
      <c r="D21" s="6">
        <v>24</v>
      </c>
      <c r="E21" s="6">
        <v>27.58</v>
      </c>
      <c r="F21" s="6">
        <f>D21*E21</f>
        <v>661.92</v>
      </c>
      <c r="G21" s="10">
        <f>F21*2</f>
        <v>1323.84</v>
      </c>
    </row>
    <row r="22" spans="1:7" ht="24" thickBot="1">
      <c r="A22" s="44" t="s">
        <v>22</v>
      </c>
      <c r="B22" s="44"/>
      <c r="C22" s="6" t="s">
        <v>23</v>
      </c>
      <c r="D22" s="6">
        <v>24</v>
      </c>
      <c r="E22" s="6">
        <v>13.78</v>
      </c>
      <c r="F22" s="6">
        <f>D22*E22</f>
        <v>330.71999999999997</v>
      </c>
      <c r="G22" s="10">
        <f>F22*1</f>
        <v>330.71999999999997</v>
      </c>
    </row>
    <row r="23" spans="1:7" ht="15.75" thickBot="1">
      <c r="A23" s="40" t="s">
        <v>42</v>
      </c>
      <c r="B23" s="40"/>
      <c r="C23" s="6" t="s">
        <v>24</v>
      </c>
      <c r="D23" s="6">
        <v>5</v>
      </c>
      <c r="E23" s="6">
        <v>1014.01</v>
      </c>
      <c r="F23" s="6">
        <f>D23*E23</f>
        <v>5070.05</v>
      </c>
      <c r="G23" s="10">
        <v>5070.05</v>
      </c>
    </row>
    <row r="24" spans="1:7" ht="24" thickBot="1">
      <c r="A24" s="40" t="s">
        <v>25</v>
      </c>
      <c r="B24" s="40"/>
      <c r="C24" s="6" t="s">
        <v>26</v>
      </c>
      <c r="D24" s="14"/>
      <c r="E24" s="6"/>
      <c r="F24" s="7"/>
      <c r="G24" s="15">
        <v>0</v>
      </c>
    </row>
    <row r="25" spans="1:7" ht="15.75" thickBot="1">
      <c r="A25" s="44" t="s">
        <v>27</v>
      </c>
      <c r="B25" s="44"/>
      <c r="C25" s="6" t="s">
        <v>28</v>
      </c>
      <c r="D25" s="6">
        <v>1689.7</v>
      </c>
      <c r="E25" s="6">
        <v>0.85</v>
      </c>
      <c r="F25" s="7">
        <f>D25*E25</f>
        <v>1436.2449999999999</v>
      </c>
      <c r="G25" s="10">
        <f>F25*5</f>
        <v>7181.2249999999995</v>
      </c>
    </row>
    <row r="26" spans="1:7" ht="15.75" thickBot="1">
      <c r="A26" s="44" t="s">
        <v>29</v>
      </c>
      <c r="B26" s="44"/>
      <c r="C26" s="6" t="s">
        <v>16</v>
      </c>
      <c r="D26" s="6">
        <v>1689.7</v>
      </c>
      <c r="E26" s="6">
        <v>1.1000000000000001</v>
      </c>
      <c r="F26" s="7">
        <f>D26*E26</f>
        <v>1858.6700000000003</v>
      </c>
      <c r="G26" s="10">
        <f>F26*5</f>
        <v>9293.3500000000022</v>
      </c>
    </row>
    <row r="27" spans="1:7" ht="15.75" thickBot="1">
      <c r="A27" s="44" t="s">
        <v>30</v>
      </c>
      <c r="B27" s="44"/>
      <c r="C27" s="6" t="s">
        <v>31</v>
      </c>
      <c r="D27" s="6">
        <v>1689.7</v>
      </c>
      <c r="E27" s="7">
        <v>4</v>
      </c>
      <c r="F27" s="7">
        <f>D27*E27</f>
        <v>6758.8</v>
      </c>
      <c r="G27" s="8">
        <f>F27*5</f>
        <v>33794</v>
      </c>
    </row>
    <row r="28" spans="1:7" ht="57" customHeight="1" thickBot="1">
      <c r="A28" s="38" t="s">
        <v>32</v>
      </c>
      <c r="B28" s="45"/>
      <c r="C28" s="16"/>
      <c r="D28" s="6">
        <v>1689.7</v>
      </c>
      <c r="E28" s="17" t="s">
        <v>43</v>
      </c>
      <c r="F28" s="18" t="s">
        <v>44</v>
      </c>
      <c r="G28" s="19">
        <v>16202</v>
      </c>
    </row>
    <row r="29" spans="1:7" ht="15.75" thickBot="1">
      <c r="A29" s="51" t="s">
        <v>33</v>
      </c>
      <c r="B29" s="52"/>
      <c r="C29" s="6"/>
      <c r="D29" s="14"/>
      <c r="E29" s="6"/>
      <c r="F29" s="6"/>
      <c r="G29" s="10">
        <f>SUM(G12:G28)</f>
        <v>165719.63</v>
      </c>
    </row>
    <row r="30" spans="1:7" ht="30" customHeight="1" thickBot="1">
      <c r="A30" s="53" t="s">
        <v>34</v>
      </c>
      <c r="B30" s="54"/>
      <c r="C30" s="6" t="s">
        <v>35</v>
      </c>
      <c r="D30" s="6">
        <v>1689.7</v>
      </c>
      <c r="E30" s="6">
        <v>17.510000000000002</v>
      </c>
      <c r="F30" s="20">
        <f>D30*E30</f>
        <v>29586.647000000004</v>
      </c>
      <c r="G30" s="10">
        <f>F30*5</f>
        <v>147933.23500000002</v>
      </c>
    </row>
    <row r="31" spans="1:7" ht="29.25" customHeight="1" thickBot="1">
      <c r="A31" s="48" t="s">
        <v>36</v>
      </c>
      <c r="B31" s="44"/>
      <c r="C31" s="6"/>
      <c r="D31" s="14"/>
      <c r="E31" s="6"/>
      <c r="F31" s="6">
        <v>0</v>
      </c>
      <c r="G31" s="21"/>
    </row>
    <row r="32" spans="1:7" ht="15.75" thickBot="1">
      <c r="A32" s="49" t="s">
        <v>48</v>
      </c>
      <c r="B32" s="49"/>
      <c r="C32" s="11"/>
      <c r="D32" s="22"/>
      <c r="E32" s="11"/>
      <c r="F32" s="12">
        <f>G30-G29</f>
        <v>-17786.39499999999</v>
      </c>
    </row>
    <row r="33" spans="1:6" ht="15.75" thickBot="1">
      <c r="A33" s="50" t="s">
        <v>49</v>
      </c>
      <c r="B33" s="50"/>
      <c r="C33" s="11"/>
      <c r="D33" s="22"/>
      <c r="E33" s="11"/>
      <c r="F33" s="11">
        <v>19776.689999999999</v>
      </c>
    </row>
    <row r="34" spans="1:6" ht="15.75" thickBot="1">
      <c r="A34" s="50" t="s">
        <v>37</v>
      </c>
      <c r="B34" s="50"/>
      <c r="C34" s="23"/>
      <c r="D34" s="24"/>
      <c r="E34" s="23"/>
      <c r="F34" s="25">
        <v>19776.689999999999</v>
      </c>
    </row>
    <row r="37" spans="1:6">
      <c r="A37" t="s">
        <v>50</v>
      </c>
    </row>
  </sheetData>
  <mergeCells count="41">
    <mergeCell ref="A31:B31"/>
    <mergeCell ref="A32:B32"/>
    <mergeCell ref="A33:B33"/>
    <mergeCell ref="A34:B34"/>
    <mergeCell ref="A26:B26"/>
    <mergeCell ref="A27:B27"/>
    <mergeCell ref="A28:B28"/>
    <mergeCell ref="A29:B29"/>
    <mergeCell ref="A30:B30"/>
    <mergeCell ref="A25:B25"/>
    <mergeCell ref="A14:B14"/>
    <mergeCell ref="A15:B15"/>
    <mergeCell ref="A16:B16"/>
    <mergeCell ref="A17:B17"/>
    <mergeCell ref="A18:B18"/>
    <mergeCell ref="A19:B19"/>
    <mergeCell ref="A20:F20"/>
    <mergeCell ref="A21:B21"/>
    <mergeCell ref="A22:B22"/>
    <mergeCell ref="A23:B23"/>
    <mergeCell ref="A24:B24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6:B6"/>
    <mergeCell ref="A1:G1"/>
    <mergeCell ref="B3:F3"/>
    <mergeCell ref="A4:G4"/>
    <mergeCell ref="A5:B5"/>
    <mergeCell ref="A2:G2"/>
  </mergeCells>
  <pageMargins left="0.42" right="0.32" top="0.38" bottom="0.5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2022-03-25T06:29:59Z</cp:lastPrinted>
  <dcterms:created xsi:type="dcterms:W3CDTF">2022-03-18T06:24:05Z</dcterms:created>
  <dcterms:modified xsi:type="dcterms:W3CDTF">2022-03-25T06:30:25Z</dcterms:modified>
</cp:coreProperties>
</file>